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wenig\Desktop\"/>
    </mc:Choice>
  </mc:AlternateContent>
  <xr:revisionPtr revIDLastSave="0" documentId="13_ncr:1_{F2B9B8F1-1F27-4A82-86EF-C65D59D7149F}" xr6:coauthVersionLast="47" xr6:coauthVersionMax="47" xr10:uidLastSave="{00000000-0000-0000-0000-000000000000}"/>
  <bookViews>
    <workbookView xWindow="-93" yWindow="-93" windowWidth="25786" windowHeight="13866" xr2:uid="{B3B7A3FD-D4D9-4249-8FCF-1A572D7CD07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2" i="1" l="1"/>
  <c r="D23" i="1" s="1"/>
  <c r="D24" i="1" s="1"/>
  <c r="D25" i="1" s="1"/>
  <c r="D26" i="1" s="1"/>
  <c r="L12" i="1"/>
  <c r="L13" i="1" s="1"/>
  <c r="L14" i="1" s="1"/>
  <c r="L16" i="1" s="1"/>
  <c r="L18" i="1" s="1"/>
  <c r="D12" i="1"/>
  <c r="D13" i="1" s="1"/>
  <c r="D14" i="1" s="1"/>
  <c r="C6" i="1"/>
  <c r="D27" i="1" l="1"/>
  <c r="D28" i="1" s="1"/>
  <c r="E28" i="1" s="1"/>
  <c r="E27" i="1"/>
  <c r="E24" i="1"/>
  <c r="E22" i="1"/>
  <c r="E26" i="1"/>
  <c r="E25" i="1"/>
  <c r="E23" i="1"/>
  <c r="D16" i="1"/>
  <c r="E16" i="1" s="1"/>
  <c r="D15" i="1"/>
  <c r="M12" i="1"/>
  <c r="L15" i="1"/>
  <c r="L19" i="1" s="1"/>
  <c r="L20" i="1" s="1"/>
  <c r="M14" i="1"/>
  <c r="D17" i="1"/>
  <c r="D18" i="1" s="1"/>
  <c r="E18" i="1" s="1"/>
  <c r="M13" i="1"/>
  <c r="E13" i="1"/>
  <c r="E12" i="1"/>
  <c r="M15" i="1" l="1"/>
  <c r="L17" i="1"/>
  <c r="L21" i="1" s="1"/>
  <c r="M16" i="1"/>
  <c r="E17" i="1"/>
  <c r="E14" i="1"/>
  <c r="E15" i="1"/>
  <c r="M18" i="1" l="1"/>
  <c r="L23" i="1"/>
  <c r="M23" i="1" s="1"/>
  <c r="M19" i="1"/>
  <c r="M17" i="1"/>
  <c r="M20" i="1" l="1"/>
  <c r="L24" i="1"/>
  <c r="M24" i="1" s="1"/>
  <c r="M21" i="1"/>
  <c r="L22" i="1"/>
  <c r="L25" i="1" l="1"/>
  <c r="M25" i="1" s="1"/>
  <c r="M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Wenig</author>
  </authors>
  <commentList>
    <comment ref="F12" authorId="0" shapeId="0" xr:uid="{B5333AD1-CDB7-4A83-B52D-C9EA2165A844}">
      <text>
        <r>
          <rPr>
            <b/>
            <sz val="9"/>
            <color indexed="81"/>
            <rFont val="Segoe UI"/>
            <family val="2"/>
          </rPr>
          <t>Hier am Beispiel eines 12er DN- Kasten:</t>
        </r>
        <r>
          <rPr>
            <sz val="9"/>
            <color indexed="81"/>
            <rFont val="Segoe UI"/>
            <charset val="1"/>
          </rPr>
          <t xml:space="preserve">
Sammelbrutableger aus mindestens 8 beidseitig und komplett verdeckelten Brutwaben erstellen. Die Brutrahmen können aus acht verschiedenen Völkern, samt ansitzenden Bienen stammen. Beim Erstellen muss peinlichst genau darauf geachtet werden, dass sich nicht auf einer der Brutwaben eine Königin versteckt. An den Beutenrand kommt jeweils eine Futterwabe und in die Mitte 2 Leerrahmen. Den Brutableger in ausreichendem Abstand zu den Entnahmevölkern aufstellen. Flugloch bleibt offen.
</t>
        </r>
      </text>
    </comment>
    <comment ref="N12" authorId="0" shapeId="0" xr:uid="{BC6EF497-C974-4462-B142-DECB5A78D108}">
      <text>
        <r>
          <rPr>
            <b/>
            <sz val="9"/>
            <color indexed="81"/>
            <rFont val="Segoe UI"/>
            <family val="2"/>
          </rPr>
          <t>Hier am Beispiel eines 12er DN- Kasten:</t>
        </r>
        <r>
          <rPr>
            <sz val="9"/>
            <color indexed="81"/>
            <rFont val="Segoe UI"/>
            <family val="2"/>
          </rPr>
          <t xml:space="preserve">
Sammelbrutableger aus mindestens 8 beidseitig und komplett verdeckelten Brutwaben erstellen. Die Brutrahmen können aus acht verschiedenen Völkern, samt ansitzenden Bienen stammen. Beim Erstellen muss peinlichst genau darauf geachtet werden, dass sich nicht auf einer der Brutwaben eine Königin versteckt. An den Beutenrand kommt jeweils eine Futterwabe und in die Mitte 2 Leerrahmen. Den Brutableger in ausreichendem Abstand zu den Entnahmevölkern aufstellen. Flugloch bleibt offen.</t>
        </r>
      </text>
    </comment>
    <comment ref="F13" authorId="0" shapeId="0" xr:uid="{086E111C-A269-4A92-BA43-0458C72CE30C}">
      <text>
        <r>
          <rPr>
            <sz val="9"/>
            <color indexed="81"/>
            <rFont val="Segoe UI"/>
            <family val="2"/>
          </rPr>
          <t xml:space="preserve">Statistisch gesehen sind nach 9 Tagen die meisten, für die Königinnenzucht relevanten Ammenbienen aus der verdeckelten Brut geschlüpft. Auch wenn die Brutwaben bei der Brutablegererstellung größtenteils verschlossen waren, befinden sich in vereinzelten Zellen immer auch Eier, aus denen das weisellose Volk versucht sich eine neue Königin zu ziehen. Diese Nachschaffungszellen müssen nun gebrochen werden. Es empfiehlt sich hier mehrmals durchzuschauen, denn sollte nur eine einzige vergessen werden, funktioniert es nicht.
Die Leerrahmen in der Mitte des Kastens werden entnommen und durch die Zuchtrahmen ersetzt. (einer oder auch zwei). </t>
        </r>
        <r>
          <rPr>
            <b/>
            <sz val="9"/>
            <color indexed="81"/>
            <rFont val="Segoe UI"/>
            <family val="2"/>
          </rPr>
          <t xml:space="preserve">ACHTUNG: </t>
        </r>
        <r>
          <rPr>
            <sz val="9"/>
            <color indexed="81"/>
            <rFont val="Segoe UI"/>
            <family val="2"/>
          </rPr>
          <t xml:space="preserve">Verwendet man das Nicot-System, dürfen ausschließlich neue, noch nie benützte Weiselbecher verwendet werden. (einmal benützte Weiselbecher werden mit einem Duftstoff markiert und werden nicht mehr angenommen, auch wenn daraus keine Königin entstanden ist). Die Zuchtlatten werden mit Zuckerwasser eingesprüht und für 1,5 Std. in den nun entweiselten Brutableger zum ,,Belaufen" gegeben. Nach 1,5 Std. wird der Zuchtrahmen entnommen, umgelarvt und sofort wieder in den Brutableger zurückgegeben. Es empfiehlt sich zusätzlich noch mit Eiweißfutterteig zu füttern.
 </t>
        </r>
      </text>
    </comment>
    <comment ref="N13" authorId="0" shapeId="0" xr:uid="{8303F4A8-73D9-4B7B-8C96-87D05636EC00}">
      <text>
        <r>
          <rPr>
            <sz val="9"/>
            <color indexed="81"/>
            <rFont val="Segoe UI"/>
            <family val="2"/>
          </rPr>
          <t xml:space="preserve">Statistisch gesehen sind nach 9 Tagen die meisten, für die Königinnenzucht relevanten Ammenbienen aus der verdeckelten Brut geschlüpft. Auch wenn die Brutwaben bei der Brutablegererstellung größtenteils verschlossen waren, befinden sich in vereinzelten Zellen immer auch Eier, aus denen das weisellose Volk versucht sich eine neue Königin zu ziehen. Diese Nachschaffungszellen müssen nun gebrochen werden. Es empfiehlt sich hier mehrmals durchzuschauen, denn sollte nur eine einzige vergessen werden, funktioniert es nicht.
Die Leerrahmen in der Mitte des Kastens werden entnommen und durch die Zuchtrahmen ersetzt. (einer oder auch zwei). </t>
        </r>
        <r>
          <rPr>
            <b/>
            <sz val="9"/>
            <color indexed="81"/>
            <rFont val="Segoe UI"/>
            <family val="2"/>
          </rPr>
          <t xml:space="preserve">ACHTUNG: </t>
        </r>
        <r>
          <rPr>
            <sz val="9"/>
            <color indexed="81"/>
            <rFont val="Segoe UI"/>
            <family val="2"/>
          </rPr>
          <t xml:space="preserve">Verwendet man das Nicot-System, dürfen ausschließlich neue, noch nie benützte Weiselbecher verwendet werden. (einmal benützte Weiselbecher werden mit einem Duftstoff markiert und werden nicht mehr angenommen, auch wenn daraus keine Königin entstanden ist). Die Zuchtlatten werden mit Zuckerwasser eingesprüht und für 1,5 Std. in den nun entweiselten Brutableger zum ,,Belaufen" gegeben. Nach 1,5 Std. wird der Zuchtrahmen entnommen, umgelarvt und sofort wieder in den Brutableger zurückgegeben. Es empfiehlt sich zusätzlich noch mit Eiweißfutterteig zu füttern.
</t>
        </r>
      </text>
    </comment>
    <comment ref="F14" authorId="0" shapeId="0" xr:uid="{9E3F98B7-2D07-45DF-9723-832BE9B29AD4}">
      <text>
        <r>
          <rPr>
            <sz val="9"/>
            <color indexed="81"/>
            <rFont val="Segoe UI"/>
            <family val="2"/>
          </rPr>
          <t xml:space="preserve">Am 5. Tag nach dem Umlarven sind die Weiselzellen mit Wachs verschlossen und es kann der Käfig drübergestülpt (Verschult) werden.
</t>
        </r>
      </text>
    </comment>
    <comment ref="N14" authorId="0" shapeId="0" xr:uid="{DECDE157-3B21-494D-AC0E-EDD7CEEC4840}">
      <text>
        <r>
          <rPr>
            <sz val="9"/>
            <color indexed="81"/>
            <rFont val="Segoe UI"/>
            <family val="2"/>
          </rPr>
          <t xml:space="preserve">Am 5. Tag nach dem Umlarven sind die Weiselzellen mit Wachs verschlossen und es kann der Käfig drübergestülpt (Verschult) werden.
</t>
        </r>
        <r>
          <rPr>
            <b/>
            <sz val="9"/>
            <color indexed="81"/>
            <rFont val="Segoe UI"/>
            <family val="2"/>
          </rPr>
          <t>Parameter für den Brutkasten sind: 35°C (genau genommen 34,8 °C) und 70 % Luftfeuchtigkeit)
Auch auf Serie 2 und 3 anwenden</t>
        </r>
      </text>
    </comment>
    <comment ref="F15" authorId="0" shapeId="0" xr:uid="{726EC3B7-181E-46F0-B4EA-5698CA5E82A1}">
      <text>
        <r>
          <rPr>
            <sz val="9"/>
            <color indexed="81"/>
            <rFont val="Segoe UI"/>
            <family val="2"/>
          </rPr>
          <t xml:space="preserve">Während des Verdeckelungsstadiums sind die Weißelzellen sehr erschütterungsempfindlich. Ausnahmen bilden aber Tag 5 und Tag 12 nach dem Umlarven. Deshalb hat man an Tag 12 nochmals die Möglichkeit die Weiselzellen zu verschulen.
Es empfiehlt sich hier ein Messer mitzunehmen, da in diesem späten Stadium die Zellen gerne mit Wachs eingebaut sind wenn man beim Bauen des Zuchtrahmens einen zu großen Abstand wählt.
</t>
        </r>
      </text>
    </comment>
    <comment ref="N15" authorId="0" shapeId="0" xr:uid="{CDC72C73-20C7-436F-B88F-0E33E42AB09C}">
      <text>
        <r>
          <rPr>
            <sz val="9"/>
            <color indexed="81"/>
            <rFont val="Segoe UI"/>
            <family val="2"/>
          </rPr>
          <t>Am 5. Tag nach dem Umlarven sind die Weiselzellen mit Wachs verschlossen und es kann der Käfig drübergestülpt (Verschult) werden.</t>
        </r>
        <r>
          <rPr>
            <b/>
            <sz val="9"/>
            <color indexed="81"/>
            <rFont val="Segoe UI"/>
            <family val="2"/>
          </rPr>
          <t xml:space="preserve">
Parameter für den Brutkasten sind: 35°C (genau genommen 34,8 °C) und 70 % Luftfeuchtigkeit)
Auch auf Serie 3 anwenden</t>
        </r>
      </text>
    </comment>
    <comment ref="F16" authorId="0" shapeId="0" xr:uid="{C013A942-E86E-4862-8169-F67971CF675F}">
      <text>
        <r>
          <rPr>
            <sz val="9"/>
            <color indexed="81"/>
            <rFont val="Segoe UI"/>
            <family val="2"/>
          </rPr>
          <t xml:space="preserve">Zum Erstellen der Begattungseinheiten ist es sinnvoll, einen Kunstschwarm auf dem Brutableger zu erstellen. </t>
        </r>
        <r>
          <rPr>
            <b/>
            <sz val="9"/>
            <color indexed="81"/>
            <rFont val="Segoe UI"/>
            <family val="2"/>
          </rPr>
          <t xml:space="preserve">ACHTUNG: Damit die Begattungseinheiten auf die Belegstelle geliefert werden können, müssen Sie zu 100% drohnenfrei sein.
</t>
        </r>
        <r>
          <rPr>
            <sz val="9"/>
            <color indexed="81"/>
            <rFont val="Segoe UI"/>
            <family val="2"/>
          </rPr>
          <t>Der Kunstschwarm wird für 2 Std. beiseite gestellt, bis sich Weiselunruhe eingestellt hat. Es werden im Anschluss die Begattungseinheiten mit Bienen (</t>
        </r>
        <r>
          <rPr>
            <b/>
            <sz val="9"/>
            <color indexed="81"/>
            <rFont val="Segoe UI"/>
            <family val="2"/>
          </rPr>
          <t>EWK</t>
        </r>
        <r>
          <rPr>
            <sz val="9"/>
            <color indexed="81"/>
            <rFont val="Segoe UI"/>
            <family val="2"/>
          </rPr>
          <t xml:space="preserve"> (Einwabenkasten1/3 DN) mit 250ml Bienen und </t>
        </r>
        <r>
          <rPr>
            <b/>
            <sz val="9"/>
            <color indexed="81"/>
            <rFont val="Segoe UI"/>
            <family val="2"/>
          </rPr>
          <t>Apidea</t>
        </r>
        <r>
          <rPr>
            <sz val="9"/>
            <color indexed="81"/>
            <rFont val="Segoe UI"/>
            <family val="2"/>
          </rPr>
          <t xml:space="preserve"> mit 200 ml Bienen (Messbecher benützen)) befüllt. Die geschlüpfte Königin wird in die Begattungseinheit mit hinzugegeben. Die Begattungseinheiten werden für 3 Tage an einen kühlen und trockenen Ort gestellt und täglich über die Belüftungsschlitze mit Wasser besprüht.</t>
        </r>
      </text>
    </comment>
    <comment ref="N16" authorId="0" shapeId="0" xr:uid="{3FC48FC0-A7F9-4023-B96E-D0BA3DE9502F}">
      <text>
        <r>
          <rPr>
            <sz val="9"/>
            <color indexed="81"/>
            <rFont val="Segoe UI"/>
            <family val="2"/>
          </rPr>
          <t xml:space="preserve">Zum Erstellen der Begattungseinheiten ist es sinnvoll einen Kunstschwarm auf dem Brutableger zu erstellen. </t>
        </r>
        <r>
          <rPr>
            <b/>
            <sz val="9"/>
            <color indexed="81"/>
            <rFont val="Segoe UI"/>
            <family val="2"/>
          </rPr>
          <t xml:space="preserve">ACHTUNG: Damit die Begattungseinheiten auf die Belegstelle geliefert werden können, müssen Sie zu 100% drohnenfrei sein.
</t>
        </r>
        <r>
          <rPr>
            <sz val="9"/>
            <color indexed="81"/>
            <rFont val="Segoe UI"/>
            <family val="2"/>
          </rPr>
          <t>Für Begattungseinheiten werden junge Bienen benötigt. Man nimmt Brutwaben aus dem Brutraum der Wirtschaftsvölker und hängt sie über das Absperrgitter in den Honigraum. Einen Tag später bildet man aus diesen Ammenbienen den Kunstschwarm.
Der Kunstschwarm wird für 2 Std. beiseite gestellt, bis sich Weiselunruhe eingestellt hat. Es werden im Anschluss die Begattungseinheiten mit Bienen (</t>
        </r>
        <r>
          <rPr>
            <b/>
            <sz val="9"/>
            <color indexed="81"/>
            <rFont val="Segoe UI"/>
            <family val="2"/>
          </rPr>
          <t>EWK</t>
        </r>
        <r>
          <rPr>
            <sz val="9"/>
            <color indexed="81"/>
            <rFont val="Segoe UI"/>
            <family val="2"/>
          </rPr>
          <t xml:space="preserve"> (Einwabenkasten1/3 DN) mit 250ml Bienen und </t>
        </r>
        <r>
          <rPr>
            <b/>
            <sz val="9"/>
            <color indexed="81"/>
            <rFont val="Segoe UI"/>
            <family val="2"/>
          </rPr>
          <t>Apidea</t>
        </r>
        <r>
          <rPr>
            <sz val="9"/>
            <color indexed="81"/>
            <rFont val="Segoe UI"/>
            <family val="2"/>
          </rPr>
          <t xml:space="preserve"> mit 200 ml Bienen (Messbecher benützen)) befüllt. Die geschlüpfte Königin wird in die Begattungseinheit mit hinzugegeben. 
Die Begattungseinheiten werden für 3 Tage an einen kühlen und trockenen Ort gestellt und täglich über die Belüftungsschlitze mit Wasser besprüht.
</t>
        </r>
        <r>
          <rPr>
            <b/>
            <sz val="9"/>
            <color indexed="81"/>
            <rFont val="Segoe UI"/>
            <family val="2"/>
          </rPr>
          <t>Auch auf Serie 2 und 3 anwenden</t>
        </r>
        <r>
          <rPr>
            <sz val="9"/>
            <color indexed="81"/>
            <rFont val="Segoe UI"/>
            <family val="2"/>
          </rPr>
          <t xml:space="preserve">
</t>
        </r>
      </text>
    </comment>
    <comment ref="F17" authorId="0" shapeId="0" xr:uid="{FE01F820-FCF5-45D5-85B6-77E91A885A13}">
      <text>
        <r>
          <rPr>
            <sz val="9"/>
            <color indexed="81"/>
            <rFont val="Segoe UI"/>
            <family val="2"/>
          </rPr>
          <t xml:space="preserve">Nicht vergessen, dass man bei der Belegstelle einen Termin für die Anlieferung ausmachen muss. (Drohnenfreiheit nicht vergessen)
</t>
        </r>
      </text>
    </comment>
    <comment ref="F18" authorId="0" shapeId="0" xr:uid="{7D16230C-E3A3-43B8-B4AE-F0D3E0E34377}">
      <text>
        <r>
          <rPr>
            <sz val="9"/>
            <color indexed="81"/>
            <rFont val="Segoe UI"/>
            <family val="2"/>
          </rPr>
          <t xml:space="preserve">Wenn alles geklappt hat, sollten sich heute schon Stifte bis hin zu Maden in der Begattungseinheit finden lassen.
</t>
        </r>
      </text>
    </comment>
    <comment ref="N18" authorId="0" shapeId="0" xr:uid="{B3D4059D-8A90-4B01-87C1-FF5646259753}">
      <text>
        <r>
          <rPr>
            <sz val="9"/>
            <color indexed="81"/>
            <rFont val="Segoe UI"/>
            <family val="2"/>
          </rPr>
          <t xml:space="preserve">Nicht vergessen, dass man bei der Belegstelle einen Termin für die Anlieferung ausmachen muss. (Drohnenfreiheit nicht vergessen)
</t>
        </r>
        <r>
          <rPr>
            <b/>
            <sz val="9"/>
            <color indexed="81"/>
            <rFont val="Segoe UI"/>
            <family val="2"/>
          </rPr>
          <t>Auch auf Serie 2 und 3 anwenden</t>
        </r>
      </text>
    </comment>
    <comment ref="F22" authorId="0" shapeId="0" xr:uid="{79511EC9-1F33-4F20-98AA-613ED9F43E96}">
      <text>
        <r>
          <rPr>
            <sz val="9"/>
            <color indexed="81"/>
            <rFont val="Segoe UI"/>
            <family val="2"/>
          </rPr>
          <t xml:space="preserve">Das Anbrütervolk muss zunächst weisellos gemacht werden. Dazu nimmt man den Honigraum und stellt ihn auf einen eigenen Boden auf denselben Platz. Den/Die Bruträume stellt man, mit eigenem Boden ein paar Meter entfernt mit dem Flugloch um 180° verdreht auf einen eigenen Standort. Die Flugbienen fliegen alle in den Honigraum zurück und sammeln sich hier ohne Königin. Zu Beginn hängt man die Zuchtlatte, mit Zuckerwasser eingesprüht, ein, um sie ,,belaufen" zu lassen. </t>
        </r>
        <r>
          <rPr>
            <b/>
            <sz val="9"/>
            <color indexed="81"/>
            <rFont val="Segoe UI"/>
            <family val="2"/>
          </rPr>
          <t>(ACHTUNG: Nur neue Weiselbecher verwenden)</t>
        </r>
        <r>
          <rPr>
            <sz val="9"/>
            <color indexed="81"/>
            <rFont val="Segoe UI"/>
            <family val="2"/>
          </rPr>
          <t xml:space="preserve">
Nach ca. 1,5 Std, setzt die Weiselunruhe ein, man kann Umlarven und die Zuchtlatte sofort wieder in den Honigraum zurückgeben.</t>
        </r>
      </text>
    </comment>
    <comment ref="F23" authorId="0" shapeId="0" xr:uid="{C2BA3CEA-C2EF-4C8D-8F17-F228265E9F2D}">
      <text>
        <r>
          <rPr>
            <sz val="9"/>
            <color indexed="81"/>
            <rFont val="Segoe UI"/>
            <family val="2"/>
          </rPr>
          <t>Man nimmt aus dem weggestellten Anbrütervolk eine Brutwabe und hängt sie in den Honigraum neben die Zuchtlatte. Hier werden mehr Ammenbienen zum Zuchtrahmen geführt. Man stellt den Honigraum wieder über Absperrgitter auf das ursprüngliche Anbrütervolk auf den ursprünglichen Stellplatz.</t>
        </r>
      </text>
    </comment>
    <comment ref="N23" authorId="0" shapeId="0" xr:uid="{775A73DF-22BF-4C5E-A0C6-BE4582065724}">
      <text>
        <r>
          <rPr>
            <sz val="9"/>
            <color indexed="81"/>
            <rFont val="Segoe UI"/>
            <family val="2"/>
          </rPr>
          <t xml:space="preserve">Wenn alles geklappt hat, sollten sich heute schon Stifte bis hin zu Maden in der Begattungseinheit finden lassen.
</t>
        </r>
        <r>
          <rPr>
            <b/>
            <sz val="9"/>
            <color indexed="81"/>
            <rFont val="Segoe UI"/>
            <family val="2"/>
          </rPr>
          <t>Auch auf Serie 2 und 3 anwenden</t>
        </r>
      </text>
    </comment>
    <comment ref="F24" authorId="0" shapeId="0" xr:uid="{5B0FB5BB-951F-4FEE-9A57-97963F23BB93}">
      <text>
        <r>
          <rPr>
            <sz val="9"/>
            <color indexed="81"/>
            <rFont val="Segoe UI"/>
            <family val="2"/>
          </rPr>
          <t>Am 5. Tag nach dem Umlarven sind die Weiselzellen mit Wachs verschlossen und es kann der Käfig drübergestülpt (Verschult) werden.</t>
        </r>
      </text>
    </comment>
    <comment ref="F25" authorId="0" shapeId="0" xr:uid="{22F1D538-DAB4-4972-89A7-E24949443199}">
      <text>
        <r>
          <rPr>
            <sz val="9"/>
            <color indexed="81"/>
            <rFont val="Segoe UI"/>
            <family val="2"/>
          </rPr>
          <t xml:space="preserve">Hier empfiehlt es sich, die Begattungseinheiten einen Tag vor dem Schlupf zu erstellen. Sollte eine Königin im weiselrichtigen Volk schlüpfen, </t>
        </r>
        <r>
          <rPr>
            <b/>
            <sz val="9"/>
            <color indexed="81"/>
            <rFont val="Segoe UI"/>
            <family val="2"/>
          </rPr>
          <t xml:space="preserve">besteht die Gefahr, dass ein Schwarm den Stock </t>
        </r>
        <r>
          <rPr>
            <sz val="9"/>
            <color indexed="81"/>
            <rFont val="Segoe UI"/>
            <family val="2"/>
          </rPr>
          <t xml:space="preserve">verlässt.
Zum Erstellen der Begattungseinheiten ist es sinnvoll, einen Kunstschwarm aus verschiedenen Wirtschaftsvölkern zu erstellen. </t>
        </r>
        <r>
          <rPr>
            <b/>
            <sz val="9"/>
            <color indexed="81"/>
            <rFont val="Segoe UI"/>
            <family val="2"/>
          </rPr>
          <t>ACHTUNG: Damit die Begatungseinheiten auf die Belegstelle geliefert werden können, müssen Sie zu 100% drohnenfrei sein.</t>
        </r>
        <r>
          <rPr>
            <sz val="9"/>
            <color indexed="81"/>
            <rFont val="Segoe UI"/>
            <family val="2"/>
          </rPr>
          <t xml:space="preserve">
Für Begattungseinheiten werden junge Bienen benötigt. Man nimmt Brutwaben aus dem Brutraum der Wirtschaftsvölker und hängt sie über das Absperrgitter in den Honigraum (Ohne ansitzende Bienen). Einen Tag später bildet man aus diesen Ammenbienen den Kunstschwarm.
Der Kunstschwarm wird für</t>
        </r>
        <r>
          <rPr>
            <b/>
            <sz val="9"/>
            <color indexed="81"/>
            <rFont val="Segoe UI"/>
            <family val="2"/>
          </rPr>
          <t xml:space="preserve"> 2 Std</t>
        </r>
        <r>
          <rPr>
            <sz val="9"/>
            <color indexed="81"/>
            <rFont val="Segoe UI"/>
            <family val="2"/>
          </rPr>
          <t>. beiseite gestellt, bis sich Weiselunruhe eingestellt hat. Es werden im Anschluss die Begattungseinheiten mit Bienen (EWK (Einwabenkasten1/3 DN) mit 250ml Bienen und Apidea mit 200 ml Bienen (Messbecher und Schöpfkelle benützen)) befüllt. Die Königin wird in die Begattungseinheit hineinschlüpfen (Auf Platz zum Schlüpfen achten und Weiselkäfig öffnen, bzw. ganz entfernen).
 Die Begattungseinheiten werden für 3 Tage an einen kühlen und trockenen Ort gestellt und täglich über die Belüftungsschlitze mit Wasser besprüht.</t>
        </r>
      </text>
    </comment>
    <comment ref="F27" authorId="0" shapeId="0" xr:uid="{3D05D34A-4F36-49C4-8FEC-4390BD45AEDD}">
      <text>
        <r>
          <rPr>
            <sz val="9"/>
            <color indexed="81"/>
            <rFont val="Segoe UI"/>
            <family val="2"/>
          </rPr>
          <t>Nicht vergessen, dass man bei der Belegstelle einen Termin für die Anlieferung ausmachen muss. (Drohnenfreiheit nicht vergessen)</t>
        </r>
      </text>
    </comment>
    <comment ref="F28" authorId="0" shapeId="0" xr:uid="{308A4C95-CAB9-42F1-A1C0-523533F278B8}">
      <text>
        <r>
          <rPr>
            <sz val="9"/>
            <color indexed="81"/>
            <rFont val="Segoe UI"/>
            <family val="2"/>
          </rPr>
          <t>Wenn alles geklappt hat, sollten sich heute schon Stifte bis hin zu Maden in der Begattungseinheit finden lassen.</t>
        </r>
      </text>
    </comment>
  </commentList>
</comments>
</file>

<file path=xl/sharedStrings.xml><?xml version="1.0" encoding="utf-8"?>
<sst xmlns="http://schemas.openxmlformats.org/spreadsheetml/2006/main" count="47" uniqueCount="39">
  <si>
    <t>Königinnenzuchtkalender</t>
  </si>
  <si>
    <t>Schritt</t>
  </si>
  <si>
    <t>Datum</t>
  </si>
  <si>
    <t>Wochentag</t>
  </si>
  <si>
    <t>Hier Startdatum eingeben</t>
  </si>
  <si>
    <t>Brutableger erstellen</t>
  </si>
  <si>
    <t>Arbeitsschritt</t>
  </si>
  <si>
    <t>Königinnenzucht mit offenem Anbrüter (eine Serie)</t>
  </si>
  <si>
    <t>Im Brutableger die Nachschaffungszellen brechen und Umlarven</t>
  </si>
  <si>
    <t>Nach 3 Tagen Kellerhaft, Begattungseinheiten auf Belegstelle bringen.</t>
  </si>
  <si>
    <t>Begattungserfolg kontrolieren</t>
  </si>
  <si>
    <r>
      <t xml:space="preserve">Verdeckelte Weiselzellen verschulen </t>
    </r>
    <r>
      <rPr>
        <b/>
        <u/>
        <sz val="11"/>
        <color theme="1"/>
        <rFont val="Calibri"/>
        <family val="2"/>
        <scheme val="minor"/>
      </rPr>
      <t>(1.Möglichkeit)</t>
    </r>
  </si>
  <si>
    <r>
      <t xml:space="preserve">Verdeckelte Weiselzellen verschulen </t>
    </r>
    <r>
      <rPr>
        <b/>
        <u/>
        <sz val="11"/>
        <color theme="1"/>
        <rFont val="Calibri"/>
        <family val="2"/>
        <scheme val="minor"/>
      </rPr>
      <t>(2.Möglichkeit)</t>
    </r>
  </si>
  <si>
    <t>Königinnenzucht mit offenem Anbrüter (mehr Serien mit Brutschrank)</t>
  </si>
  <si>
    <t xml:space="preserve">Schritt </t>
  </si>
  <si>
    <t>Verdeckelte Weiselzellen (Serie 1) verschulen und in Brutkasten geben. Erneutes Umlarven (Serie 2)</t>
  </si>
  <si>
    <t>Serie 1 aus Kellerhaft entlassen und auf Belegstelle bringen</t>
  </si>
  <si>
    <t>Serie 2 aus Kellerhaft entlassen und auf Belegstelle bringen</t>
  </si>
  <si>
    <t>Verdeckelte Weiselzellen (Serie 2) verschulen und in Brutschrank geben. Erneutes Umlarven (Serie 3)</t>
  </si>
  <si>
    <t>Verdeckelte Weiselzellen (Serie 3) verschulen und in Brutschrank geben. 2 verdeckelte Zellen in Brutableger belassen um ihn als Ableger weiterlaufen zu lassen.</t>
  </si>
  <si>
    <t>Serie 3 aus Kellerhaft entlassen und auf Belegstelle bringen</t>
  </si>
  <si>
    <t>Serie 1 auf Begattungserfolg kontrollieren</t>
  </si>
  <si>
    <t>Serie 2 auf Begattungserfolg kontrollieren</t>
  </si>
  <si>
    <t>Serie 3 und Ableger auf Begattungserfolg kontrollieren</t>
  </si>
  <si>
    <t>Im Brutableger die Nachschaffungszellen brechen und Umlarven (Serie 1)</t>
  </si>
  <si>
    <t>Schlupf der Königin; Aus Brutableger Begattungseinheiten bilden, Königin zusetzen und Kellerhaft bringen.</t>
  </si>
  <si>
    <t>Schlupf der Königinnen (Serie 1). Begattungseinheiten aus Wirtschaftsvölkern bilden, Geschlüpfte Königinnen aus Brutschrank (Serie 1) zusetzen und für 3 Tage in Kellerhaft geben.</t>
  </si>
  <si>
    <t>Schlupf der Königinnen (Serie 2). Begattungseinheiten aus Wirtschaftsvölkern bilden, Geschlüpfte Königinnen aus Brutschrank (Serie 2) zusetzen und für 3 Tage in Kellerhaft geben.</t>
  </si>
  <si>
    <t>Schlupf der Königinnen (Serie 3). Begattungseinheiten aus Wirtschaftsvölkern bilden, Geschlüpfte Königinnen aus Brutschrank (Serie 3) zusetzen und für 3 Tage in Kellerhaft geben.</t>
  </si>
  <si>
    <t>Königinnenzucht im weiselrichtigen Volk</t>
  </si>
  <si>
    <t>Schlupf der Königin in die Begattungseinheit</t>
  </si>
  <si>
    <t>Begattungseinheiten auf Belegstelle bringen</t>
  </si>
  <si>
    <t>Begattungserfolg kontrollieren</t>
  </si>
  <si>
    <t>Brutrahmen neben Zuchlatte geben und Honigraum über Absperrgitter geben</t>
  </si>
  <si>
    <t>Verdeckelte Weiselzellen verschulen</t>
  </si>
  <si>
    <t>Begattungseinheiten aus Wirtschaftsvölker  bilden mit schlupfreifer Weiselzelle; Begattungseinheiten für 3 Tage in Kellerhaft geben</t>
  </si>
  <si>
    <r>
      <rPr>
        <b/>
        <sz val="11"/>
        <color theme="1"/>
        <rFont val="Calibri"/>
        <family val="2"/>
        <scheme val="minor"/>
      </rPr>
      <t xml:space="preserve">O: </t>
    </r>
    <r>
      <rPr>
        <sz val="11"/>
        <color theme="1"/>
        <rFont val="Calibri"/>
        <family val="2"/>
        <scheme val="minor"/>
      </rPr>
      <t xml:space="preserve">Anmerkungen, Verbesserungsvorschläge und Fragen bitte an </t>
    </r>
    <r>
      <rPr>
        <b/>
        <sz val="11"/>
        <color theme="1"/>
        <rFont val="Calibri"/>
        <family val="2"/>
        <scheme val="minor"/>
      </rPr>
      <t>imker-berchtesgaden@gmx.de</t>
    </r>
  </si>
  <si>
    <t>O Um ein Startdatum einzugeben, das Feld mit der roten Schrift anklicken und in der Bearbeitungszeile
    umschreiben.
O In den Feldern "Arbeitsschritt" sind Kommentare hinterlegt. Für mehr Informationen zu den
    jeweiligen Arbeitsschritten, einfach mit der Maus drüberfahren</t>
  </si>
  <si>
    <t>Anbrütervolk weisellos machen, Honigraum entfernen und Umlarven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</si>
</sst>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numFmts>
  <fonts count="12" x14ac:knownFonts="1">
    <font>
      <sz val="11"/>
      <color theme="1"/>
      <name val="Calibri"/>
      <family val="2"/>
      <scheme val="minor"/>
    </font>
    <font>
      <b/>
      <sz val="11"/>
      <color theme="1"/>
      <name val="Calibri"/>
      <family val="2"/>
      <scheme val="minor"/>
    </font>
    <font>
      <b/>
      <sz val="16"/>
      <color theme="1"/>
      <name val="Calibri"/>
      <family val="2"/>
      <scheme val="minor"/>
    </font>
    <font>
      <b/>
      <sz val="16"/>
      <color rgb="FFFF0000"/>
      <name val="Calibri"/>
      <family val="2"/>
      <scheme val="minor"/>
    </font>
    <font>
      <b/>
      <sz val="14"/>
      <color theme="1"/>
      <name val="Calibri"/>
      <family val="2"/>
      <scheme val="minor"/>
    </font>
    <font>
      <b/>
      <u/>
      <sz val="11"/>
      <color theme="1"/>
      <name val="Calibri"/>
      <family val="2"/>
      <scheme val="minor"/>
    </font>
    <font>
      <b/>
      <sz val="11"/>
      <name val="Calibri"/>
      <family val="2"/>
      <scheme val="minor"/>
    </font>
    <font>
      <sz val="9"/>
      <color indexed="81"/>
      <name val="Segoe UI"/>
      <family val="2"/>
    </font>
    <font>
      <sz val="9"/>
      <color indexed="81"/>
      <name val="Segoe UI"/>
      <charset val="1"/>
    </font>
    <font>
      <b/>
      <sz val="9"/>
      <color indexed="81"/>
      <name val="Segoe UI"/>
      <family val="2"/>
    </font>
    <font>
      <b/>
      <sz val="22"/>
      <color theme="1"/>
      <name val="Calibri"/>
      <family val="2"/>
      <scheme val="minor"/>
    </font>
    <font>
      <b/>
      <sz val="11"/>
      <color theme="4" tint="-0.249977111117893"/>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70">
    <xf numFmtId="0" fontId="0" fillId="0" borderId="0" xfId="0"/>
    <xf numFmtId="0" fontId="1" fillId="6" borderId="4" xfId="0" applyFont="1" applyFill="1" applyBorder="1" applyAlignment="1">
      <alignment horizontal="center" vertical="center"/>
    </xf>
    <xf numFmtId="0" fontId="1" fillId="6" borderId="10" xfId="0" applyFont="1" applyFill="1" applyBorder="1" applyAlignment="1">
      <alignment horizontal="center" vertical="center"/>
    </xf>
    <xf numFmtId="14" fontId="0" fillId="0" borderId="9" xfId="0" applyNumberFormat="1" applyBorder="1" applyAlignment="1">
      <alignment horizontal="center" vertical="center"/>
    </xf>
    <xf numFmtId="164" fontId="0" fillId="0" borderId="9" xfId="0" applyNumberFormat="1" applyBorder="1" applyAlignment="1">
      <alignment horizontal="center" vertical="center"/>
    </xf>
    <xf numFmtId="0" fontId="1" fillId="7" borderId="9" xfId="0" applyFont="1" applyFill="1" applyBorder="1" applyAlignment="1">
      <alignment horizontal="center" vertical="center"/>
    </xf>
    <xf numFmtId="0" fontId="1" fillId="9" borderId="9" xfId="0" applyFont="1" applyFill="1" applyBorder="1" applyAlignment="1">
      <alignment horizontal="center"/>
    </xf>
    <xf numFmtId="0" fontId="0" fillId="0" borderId="4" xfId="0" applyBorder="1"/>
    <xf numFmtId="0" fontId="0" fillId="0" borderId="8" xfId="0" applyBorder="1"/>
    <xf numFmtId="0" fontId="0" fillId="0" borderId="5" xfId="0" applyBorder="1"/>
    <xf numFmtId="0" fontId="0" fillId="0" borderId="11" xfId="0" applyBorder="1"/>
    <xf numFmtId="0" fontId="0" fillId="0" borderId="12" xfId="0" applyBorder="1"/>
    <xf numFmtId="0" fontId="1" fillId="0" borderId="0" xfId="0" applyFont="1"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0" fontId="0" fillId="0" borderId="6" xfId="0" applyBorder="1"/>
    <xf numFmtId="0" fontId="0" fillId="0" borderId="13" xfId="0" applyBorder="1"/>
    <xf numFmtId="0" fontId="0" fillId="0" borderId="7" xfId="0" applyBorder="1"/>
    <xf numFmtId="0" fontId="0" fillId="0" borderId="0" xfId="0" applyAlignment="1">
      <alignment horizontal="center" vertical="center"/>
    </xf>
    <xf numFmtId="0" fontId="1" fillId="12" borderId="9" xfId="0" applyFont="1" applyFill="1" applyBorder="1" applyAlignment="1">
      <alignment horizontal="center" vertical="center"/>
    </xf>
    <xf numFmtId="0" fontId="0" fillId="0" borderId="13" xfId="0" applyBorder="1" applyAlignment="1">
      <alignment horizontal="center" vertical="center"/>
    </xf>
    <xf numFmtId="164" fontId="0" fillId="0" borderId="13" xfId="0" applyNumberFormat="1" applyBorder="1" applyAlignment="1">
      <alignment horizontal="center" vertical="center"/>
    </xf>
    <xf numFmtId="0" fontId="1" fillId="13"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5" borderId="4"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0" xfId="0" applyFont="1" applyFill="1" applyAlignment="1">
      <alignment horizontal="left" vertical="top" wrapText="1"/>
    </xf>
    <xf numFmtId="0" fontId="6" fillId="5" borderId="12"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7" xfId="0" applyFont="1" applyFill="1" applyBorder="1" applyAlignment="1">
      <alignment horizontal="left" vertical="top" wrapText="1"/>
    </xf>
    <xf numFmtId="0" fontId="1" fillId="0" borderId="9" xfId="0" applyFont="1" applyBorder="1" applyAlignment="1">
      <alignment horizontal="center" vertical="center" wrapText="1"/>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1" fillId="9" borderId="9" xfId="0" applyFont="1" applyFill="1" applyBorder="1" applyAlignment="1">
      <alignment horizontal="center"/>
    </xf>
    <xf numFmtId="0" fontId="1" fillId="0" borderId="0" xfId="0" applyFont="1" applyAlignment="1">
      <alignment horizontal="center" vertical="center" wrapText="1"/>
    </xf>
    <xf numFmtId="14" fontId="3" fillId="3" borderId="4"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164" fontId="2" fillId="4" borderId="4" xfId="0" applyNumberFormat="1" applyFont="1" applyFill="1" applyBorder="1" applyAlignment="1">
      <alignment horizontal="center" vertical="center"/>
    </xf>
    <xf numFmtId="164" fontId="2" fillId="4" borderId="5" xfId="0" applyNumberFormat="1" applyFont="1" applyFill="1" applyBorder="1" applyAlignment="1">
      <alignment horizontal="center" vertical="center"/>
    </xf>
    <xf numFmtId="164" fontId="2" fillId="4" borderId="6" xfId="0" applyNumberFormat="1" applyFont="1" applyFill="1" applyBorder="1" applyAlignment="1">
      <alignment horizontal="center" vertical="center"/>
    </xf>
    <xf numFmtId="164" fontId="2" fillId="4" borderId="7" xfId="0" applyNumberFormat="1"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 fillId="6" borderId="4" xfId="0" applyFont="1" applyFill="1" applyBorder="1" applyAlignment="1">
      <alignment horizontal="center"/>
    </xf>
    <xf numFmtId="0" fontId="1" fillId="6" borderId="8" xfId="0" applyFont="1" applyFill="1" applyBorder="1" applyAlignment="1">
      <alignment horizontal="center"/>
    </xf>
    <xf numFmtId="0" fontId="1" fillId="6" borderId="5" xfId="0" applyFont="1" applyFill="1" applyBorder="1" applyAlignment="1">
      <alignment horizont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2" fillId="11" borderId="9" xfId="0" applyFont="1" applyFill="1" applyBorder="1" applyAlignment="1">
      <alignment horizontal="center" vertical="center"/>
    </xf>
    <xf numFmtId="0" fontId="1" fillId="12" borderId="9" xfId="0" applyFont="1" applyFill="1" applyBorder="1" applyAlignment="1">
      <alignment horizontal="center" vertical="center"/>
    </xf>
    <xf numFmtId="0" fontId="0" fillId="0" borderId="0" xfId="0" applyAlignment="1">
      <alignment horizontal="center" vertical="center" wrapText="1"/>
    </xf>
    <xf numFmtId="0" fontId="0" fillId="2" borderId="4" xfId="0" applyFill="1" applyBorder="1" applyAlignment="1">
      <alignment horizontal="left" vertical="center"/>
    </xf>
    <xf numFmtId="0" fontId="0" fillId="2" borderId="8"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2" borderId="7" xfId="0" applyFill="1" applyBorder="1" applyAlignment="1">
      <alignment horizontal="left" vertical="center"/>
    </xf>
    <xf numFmtId="0" fontId="0" fillId="0" borderId="13" xfId="0" applyBorder="1" applyAlignment="1">
      <alignment horizontal="center" vertical="center" wrapText="1"/>
    </xf>
    <xf numFmtId="0" fontId="1" fillId="10" borderId="9"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73093</xdr:colOff>
      <xdr:row>5</xdr:row>
      <xdr:rowOff>170552</xdr:rowOff>
    </xdr:from>
    <xdr:to>
      <xdr:col>6</xdr:col>
      <xdr:colOff>663932</xdr:colOff>
      <xdr:row>5</xdr:row>
      <xdr:rowOff>173597</xdr:rowOff>
    </xdr:to>
    <xdr:cxnSp macro="">
      <xdr:nvCxnSpPr>
        <xdr:cNvPr id="6" name="Gerade Verbindung mit Pfeil 5">
          <a:extLst>
            <a:ext uri="{FF2B5EF4-FFF2-40B4-BE49-F238E27FC236}">
              <a16:creationId xmlns:a16="http://schemas.microsoft.com/office/drawing/2014/main" id="{05B0CD78-BCD1-957A-5318-593F5F25FB30}"/>
            </a:ext>
          </a:extLst>
        </xdr:cNvPr>
        <xdr:cNvCxnSpPr/>
      </xdr:nvCxnSpPr>
      <xdr:spPr>
        <a:xfrm flipH="1">
          <a:off x="3971415" y="1166451"/>
          <a:ext cx="590839" cy="30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29634</xdr:colOff>
      <xdr:row>2</xdr:row>
      <xdr:rowOff>29634</xdr:rowOff>
    </xdr:from>
    <xdr:to>
      <xdr:col>2</xdr:col>
      <xdr:colOff>639233</xdr:colOff>
      <xdr:row>2</xdr:row>
      <xdr:rowOff>576015</xdr:rowOff>
    </xdr:to>
    <xdr:pic>
      <xdr:nvPicPr>
        <xdr:cNvPr id="2" name="Grafik 1">
          <a:extLst>
            <a:ext uri="{FF2B5EF4-FFF2-40B4-BE49-F238E27FC236}">
              <a16:creationId xmlns:a16="http://schemas.microsoft.com/office/drawing/2014/main" id="{2F71CB50-276F-E731-ED3D-1CBF99E707ED}"/>
            </a:ext>
          </a:extLst>
        </xdr:cNvPr>
        <xdr:cNvPicPr>
          <a:picLocks noChangeAspect="1"/>
        </xdr:cNvPicPr>
      </xdr:nvPicPr>
      <xdr:blipFill>
        <a:blip xmlns:r="http://schemas.openxmlformats.org/officeDocument/2006/relationships" r:embed="rId1"/>
        <a:stretch>
          <a:fillRect/>
        </a:stretch>
      </xdr:blipFill>
      <xdr:spPr>
        <a:xfrm>
          <a:off x="808567" y="397934"/>
          <a:ext cx="609599" cy="546381"/>
        </a:xfrm>
        <a:prstGeom prst="rect">
          <a:avLst/>
        </a:prstGeom>
      </xdr:spPr>
    </xdr:pic>
    <xdr:clientData/>
  </xdr:twoCellAnchor>
  <xdr:twoCellAnchor editAs="oneCell">
    <xdr:from>
      <xdr:col>16</xdr:col>
      <xdr:colOff>965200</xdr:colOff>
      <xdr:row>2</xdr:row>
      <xdr:rowOff>21166</xdr:rowOff>
    </xdr:from>
    <xdr:to>
      <xdr:col>16</xdr:col>
      <xdr:colOff>1574799</xdr:colOff>
      <xdr:row>2</xdr:row>
      <xdr:rowOff>567547</xdr:rowOff>
    </xdr:to>
    <xdr:pic>
      <xdr:nvPicPr>
        <xdr:cNvPr id="3" name="Grafik 2">
          <a:extLst>
            <a:ext uri="{FF2B5EF4-FFF2-40B4-BE49-F238E27FC236}">
              <a16:creationId xmlns:a16="http://schemas.microsoft.com/office/drawing/2014/main" id="{C5A9E6F8-6CAA-4912-A274-4B2A967376ED}"/>
            </a:ext>
          </a:extLst>
        </xdr:cNvPr>
        <xdr:cNvPicPr>
          <a:picLocks noChangeAspect="1"/>
        </xdr:cNvPicPr>
      </xdr:nvPicPr>
      <xdr:blipFill>
        <a:blip xmlns:r="http://schemas.openxmlformats.org/officeDocument/2006/relationships" r:embed="rId1"/>
        <a:stretch>
          <a:fillRect/>
        </a:stretch>
      </xdr:blipFill>
      <xdr:spPr>
        <a:xfrm>
          <a:off x="12831233" y="389466"/>
          <a:ext cx="609599" cy="5463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1A66-0758-464E-83F0-AC58172C3975}">
  <dimension ref="B1:R30"/>
  <sheetViews>
    <sheetView showGridLines="0" tabSelected="1" zoomScale="90" zoomScaleNormal="90" workbookViewId="0">
      <selection activeCell="E6" sqref="E6:F7"/>
    </sheetView>
  </sheetViews>
  <sheetFormatPr baseColWidth="10" defaultRowHeight="14.35" x14ac:dyDescent="0.5"/>
  <cols>
    <col min="2" max="2" width="3.234375" customWidth="1"/>
    <col min="9" max="9" width="13.3515625" customWidth="1"/>
    <col min="17" max="17" width="22.52734375" customWidth="1"/>
    <col min="18" max="18" width="3" customWidth="1"/>
  </cols>
  <sheetData>
    <row r="1" spans="2:18" ht="14.7" thickBot="1" x14ac:dyDescent="0.55000000000000004"/>
    <row r="2" spans="2:18" ht="14.7" thickBot="1" x14ac:dyDescent="0.55000000000000004">
      <c r="B2" s="7"/>
      <c r="C2" s="8"/>
      <c r="D2" s="8"/>
      <c r="E2" s="8"/>
      <c r="F2" s="8"/>
      <c r="G2" s="8"/>
      <c r="H2" s="8"/>
      <c r="I2" s="8"/>
      <c r="J2" s="8"/>
      <c r="K2" s="8"/>
      <c r="L2" s="8"/>
      <c r="M2" s="8"/>
      <c r="N2" s="8"/>
      <c r="O2" s="8"/>
      <c r="P2" s="8"/>
      <c r="Q2" s="8"/>
      <c r="R2" s="9"/>
    </row>
    <row r="3" spans="2:18" ht="48.35" customHeight="1" thickBot="1" x14ac:dyDescent="0.55000000000000004">
      <c r="B3" s="10"/>
      <c r="C3" s="23" t="s">
        <v>0</v>
      </c>
      <c r="D3" s="24"/>
      <c r="E3" s="24"/>
      <c r="F3" s="24"/>
      <c r="G3" s="24"/>
      <c r="H3" s="24"/>
      <c r="I3" s="24"/>
      <c r="J3" s="24"/>
      <c r="K3" s="24"/>
      <c r="L3" s="24"/>
      <c r="M3" s="24"/>
      <c r="N3" s="24"/>
      <c r="O3" s="24"/>
      <c r="P3" s="24"/>
      <c r="Q3" s="25"/>
      <c r="R3" s="11"/>
    </row>
    <row r="4" spans="2:18" ht="4.3499999999999996" customHeight="1" thickBot="1" x14ac:dyDescent="0.55000000000000004">
      <c r="B4" s="10"/>
      <c r="R4" s="11"/>
    </row>
    <row r="5" spans="2:18" ht="14.7" thickBot="1" x14ac:dyDescent="0.55000000000000004">
      <c r="B5" s="10"/>
      <c r="K5" s="26" t="s">
        <v>37</v>
      </c>
      <c r="L5" s="27"/>
      <c r="M5" s="27"/>
      <c r="N5" s="27"/>
      <c r="O5" s="27"/>
      <c r="P5" s="27"/>
      <c r="Q5" s="28"/>
      <c r="R5" s="11"/>
    </row>
    <row r="6" spans="2:18" x14ac:dyDescent="0.5">
      <c r="B6" s="10"/>
      <c r="C6" s="45">
        <f>E6</f>
        <v>45017</v>
      </c>
      <c r="D6" s="46"/>
      <c r="E6" s="41">
        <v>45017</v>
      </c>
      <c r="F6" s="42"/>
      <c r="H6" s="49" t="s">
        <v>4</v>
      </c>
      <c r="I6" s="50"/>
      <c r="K6" s="29"/>
      <c r="L6" s="30"/>
      <c r="M6" s="30"/>
      <c r="N6" s="30"/>
      <c r="O6" s="30"/>
      <c r="P6" s="30"/>
      <c r="Q6" s="31"/>
      <c r="R6" s="11"/>
    </row>
    <row r="7" spans="2:18" ht="14.7" thickBot="1" x14ac:dyDescent="0.55000000000000004">
      <c r="B7" s="10"/>
      <c r="C7" s="47"/>
      <c r="D7" s="48"/>
      <c r="E7" s="43"/>
      <c r="F7" s="44"/>
      <c r="H7" s="51"/>
      <c r="I7" s="52"/>
      <c r="K7" s="29"/>
      <c r="L7" s="30"/>
      <c r="M7" s="30"/>
      <c r="N7" s="30"/>
      <c r="O7" s="30"/>
      <c r="P7" s="30"/>
      <c r="Q7" s="31"/>
      <c r="R7" s="11"/>
    </row>
    <row r="8" spans="2:18" ht="14.7" thickBot="1" x14ac:dyDescent="0.55000000000000004">
      <c r="B8" s="10"/>
      <c r="K8" s="32"/>
      <c r="L8" s="33"/>
      <c r="M8" s="33"/>
      <c r="N8" s="33"/>
      <c r="O8" s="33"/>
      <c r="P8" s="33"/>
      <c r="Q8" s="34"/>
      <c r="R8" s="11"/>
    </row>
    <row r="9" spans="2:18" ht="5.35" customHeight="1" thickBot="1" x14ac:dyDescent="0.55000000000000004">
      <c r="B9" s="10"/>
      <c r="R9" s="11"/>
    </row>
    <row r="10" spans="2:18" ht="28" customHeight="1" thickBot="1" x14ac:dyDescent="0.55000000000000004">
      <c r="B10" s="10"/>
      <c r="C10" s="56" t="s">
        <v>7</v>
      </c>
      <c r="D10" s="57"/>
      <c r="E10" s="57"/>
      <c r="F10" s="57"/>
      <c r="G10" s="57"/>
      <c r="H10" s="57"/>
      <c r="I10" s="58"/>
      <c r="K10" s="36" t="s">
        <v>13</v>
      </c>
      <c r="L10" s="37"/>
      <c r="M10" s="37"/>
      <c r="N10" s="37"/>
      <c r="O10" s="37"/>
      <c r="P10" s="37"/>
      <c r="Q10" s="38"/>
      <c r="R10" s="11"/>
    </row>
    <row r="11" spans="2:18" x14ac:dyDescent="0.5">
      <c r="B11" s="10"/>
      <c r="C11" s="1" t="s">
        <v>1</v>
      </c>
      <c r="D11" s="2" t="s">
        <v>2</v>
      </c>
      <c r="E11" s="2" t="s">
        <v>3</v>
      </c>
      <c r="F11" s="53" t="s">
        <v>6</v>
      </c>
      <c r="G11" s="54"/>
      <c r="H11" s="54"/>
      <c r="I11" s="55"/>
      <c r="K11" s="6" t="s">
        <v>14</v>
      </c>
      <c r="L11" s="6" t="s">
        <v>2</v>
      </c>
      <c r="M11" s="6" t="s">
        <v>3</v>
      </c>
      <c r="N11" s="39" t="s">
        <v>6</v>
      </c>
      <c r="O11" s="39"/>
      <c r="P11" s="39"/>
      <c r="Q11" s="39"/>
      <c r="R11" s="11"/>
    </row>
    <row r="12" spans="2:18" ht="24.7" customHeight="1" x14ac:dyDescent="0.5">
      <c r="B12" s="10"/>
      <c r="C12" s="5">
        <v>1</v>
      </c>
      <c r="D12" s="3">
        <f>E6</f>
        <v>45017</v>
      </c>
      <c r="E12" s="4">
        <f>D12</f>
        <v>45017</v>
      </c>
      <c r="F12" s="35" t="s">
        <v>5</v>
      </c>
      <c r="G12" s="35"/>
      <c r="H12" s="35"/>
      <c r="I12" s="35"/>
      <c r="K12" s="69">
        <v>1</v>
      </c>
      <c r="L12" s="3">
        <f>E6</f>
        <v>45017</v>
      </c>
      <c r="M12" s="4">
        <f>L12</f>
        <v>45017</v>
      </c>
      <c r="N12" s="35" t="s">
        <v>5</v>
      </c>
      <c r="O12" s="35"/>
      <c r="P12" s="35"/>
      <c r="Q12" s="35"/>
      <c r="R12" s="11"/>
    </row>
    <row r="13" spans="2:18" ht="27.35" customHeight="1" x14ac:dyDescent="0.5">
      <c r="B13" s="10"/>
      <c r="C13" s="5">
        <v>2</v>
      </c>
      <c r="D13" s="3">
        <f>D12+9</f>
        <v>45026</v>
      </c>
      <c r="E13" s="4">
        <f t="shared" ref="E13:E18" si="0">D13</f>
        <v>45026</v>
      </c>
      <c r="F13" s="35" t="s">
        <v>8</v>
      </c>
      <c r="G13" s="35"/>
      <c r="H13" s="35"/>
      <c r="I13" s="35"/>
      <c r="K13" s="69">
        <v>2</v>
      </c>
      <c r="L13" s="3">
        <f>L12+9</f>
        <v>45026</v>
      </c>
      <c r="M13" s="4">
        <f t="shared" ref="M13:M25" si="1">L13</f>
        <v>45026</v>
      </c>
      <c r="N13" s="35" t="s">
        <v>24</v>
      </c>
      <c r="O13" s="35"/>
      <c r="P13" s="35"/>
      <c r="Q13" s="35"/>
      <c r="R13" s="11"/>
    </row>
    <row r="14" spans="2:18" ht="27" customHeight="1" x14ac:dyDescent="0.5">
      <c r="B14" s="10"/>
      <c r="C14" s="5">
        <v>3</v>
      </c>
      <c r="D14" s="3">
        <f>D13+5</f>
        <v>45031</v>
      </c>
      <c r="E14" s="4">
        <f t="shared" si="0"/>
        <v>45031</v>
      </c>
      <c r="F14" s="35" t="s">
        <v>11</v>
      </c>
      <c r="G14" s="35"/>
      <c r="H14" s="35"/>
      <c r="I14" s="35"/>
      <c r="K14" s="69">
        <v>3</v>
      </c>
      <c r="L14" s="3">
        <f>L13+5</f>
        <v>45031</v>
      </c>
      <c r="M14" s="4">
        <f t="shared" si="1"/>
        <v>45031</v>
      </c>
      <c r="N14" s="35" t="s">
        <v>15</v>
      </c>
      <c r="O14" s="35"/>
      <c r="P14" s="35"/>
      <c r="Q14" s="35"/>
      <c r="R14" s="11"/>
    </row>
    <row r="15" spans="2:18" ht="31" customHeight="1" x14ac:dyDescent="0.5">
      <c r="B15" s="10"/>
      <c r="C15" s="5">
        <v>4</v>
      </c>
      <c r="D15" s="3">
        <f>D14+6</f>
        <v>45037</v>
      </c>
      <c r="E15" s="4">
        <f t="shared" si="0"/>
        <v>45037</v>
      </c>
      <c r="F15" s="35" t="s">
        <v>12</v>
      </c>
      <c r="G15" s="35"/>
      <c r="H15" s="35"/>
      <c r="I15" s="35"/>
      <c r="K15" s="69">
        <v>4</v>
      </c>
      <c r="L15" s="3">
        <f>L14+5</f>
        <v>45036</v>
      </c>
      <c r="M15" s="4">
        <f t="shared" si="1"/>
        <v>45036</v>
      </c>
      <c r="N15" s="35" t="s">
        <v>18</v>
      </c>
      <c r="O15" s="35"/>
      <c r="P15" s="35"/>
      <c r="Q15" s="35"/>
      <c r="R15" s="11"/>
    </row>
    <row r="16" spans="2:18" ht="50" customHeight="1" x14ac:dyDescent="0.5">
      <c r="B16" s="10"/>
      <c r="C16" s="5">
        <v>5</v>
      </c>
      <c r="D16" s="3">
        <f>D14+7</f>
        <v>45038</v>
      </c>
      <c r="E16" s="4">
        <f t="shared" si="0"/>
        <v>45038</v>
      </c>
      <c r="F16" s="35" t="s">
        <v>25</v>
      </c>
      <c r="G16" s="35"/>
      <c r="H16" s="35"/>
      <c r="I16" s="35"/>
      <c r="K16" s="69">
        <v>5</v>
      </c>
      <c r="L16" s="3">
        <f>L14+7</f>
        <v>45038</v>
      </c>
      <c r="M16" s="4">
        <f t="shared" si="1"/>
        <v>45038</v>
      </c>
      <c r="N16" s="35" t="s">
        <v>26</v>
      </c>
      <c r="O16" s="35"/>
      <c r="P16" s="35"/>
      <c r="Q16" s="35"/>
      <c r="R16" s="11"/>
    </row>
    <row r="17" spans="2:18" ht="46.7" customHeight="1" x14ac:dyDescent="0.5">
      <c r="B17" s="10"/>
      <c r="C17" s="5">
        <v>6</v>
      </c>
      <c r="D17" s="3">
        <f>D16+3</f>
        <v>45041</v>
      </c>
      <c r="E17" s="4">
        <f t="shared" si="0"/>
        <v>45041</v>
      </c>
      <c r="F17" s="35" t="s">
        <v>9</v>
      </c>
      <c r="G17" s="35"/>
      <c r="H17" s="35"/>
      <c r="I17" s="35"/>
      <c r="K17" s="69">
        <v>6</v>
      </c>
      <c r="L17" s="3">
        <f>L15+5</f>
        <v>45041</v>
      </c>
      <c r="M17" s="4">
        <f t="shared" si="1"/>
        <v>45041</v>
      </c>
      <c r="N17" s="35" t="s">
        <v>19</v>
      </c>
      <c r="O17" s="35"/>
      <c r="P17" s="35"/>
      <c r="Q17" s="35"/>
      <c r="R17" s="11"/>
    </row>
    <row r="18" spans="2:18" ht="34.700000000000003" customHeight="1" x14ac:dyDescent="0.5">
      <c r="B18" s="10"/>
      <c r="C18" s="5">
        <v>7</v>
      </c>
      <c r="D18" s="3">
        <f>D17+14</f>
        <v>45055</v>
      </c>
      <c r="E18" s="4">
        <f t="shared" si="0"/>
        <v>45055</v>
      </c>
      <c r="F18" s="35" t="s">
        <v>10</v>
      </c>
      <c r="G18" s="35"/>
      <c r="H18" s="35"/>
      <c r="I18" s="35"/>
      <c r="K18" s="69">
        <v>7</v>
      </c>
      <c r="L18" s="3">
        <f>L16+3</f>
        <v>45041</v>
      </c>
      <c r="M18" s="4">
        <f t="shared" si="1"/>
        <v>45041</v>
      </c>
      <c r="N18" s="35" t="s">
        <v>16</v>
      </c>
      <c r="O18" s="35"/>
      <c r="P18" s="35"/>
      <c r="Q18" s="35"/>
      <c r="R18" s="11"/>
    </row>
    <row r="19" spans="2:18" ht="46" customHeight="1" x14ac:dyDescent="0.5">
      <c r="B19" s="10"/>
      <c r="C19" s="12"/>
      <c r="D19" s="13"/>
      <c r="E19" s="14"/>
      <c r="F19" s="40"/>
      <c r="G19" s="40"/>
      <c r="H19" s="40"/>
      <c r="I19" s="40"/>
      <c r="K19" s="69">
        <v>8</v>
      </c>
      <c r="L19" s="3">
        <f>L15+7</f>
        <v>45043</v>
      </c>
      <c r="M19" s="4">
        <f t="shared" si="1"/>
        <v>45043</v>
      </c>
      <c r="N19" s="35" t="s">
        <v>27</v>
      </c>
      <c r="O19" s="35"/>
      <c r="P19" s="35"/>
      <c r="Q19" s="35"/>
      <c r="R19" s="11"/>
    </row>
    <row r="20" spans="2:18" ht="32.700000000000003" customHeight="1" x14ac:dyDescent="0.5">
      <c r="B20" s="10"/>
      <c r="C20" s="59" t="s">
        <v>29</v>
      </c>
      <c r="D20" s="59"/>
      <c r="E20" s="59"/>
      <c r="F20" s="59"/>
      <c r="G20" s="59"/>
      <c r="H20" s="59"/>
      <c r="I20" s="59"/>
      <c r="K20" s="69">
        <v>9</v>
      </c>
      <c r="L20" s="3">
        <f>L19+3</f>
        <v>45046</v>
      </c>
      <c r="M20" s="4">
        <f t="shared" si="1"/>
        <v>45046</v>
      </c>
      <c r="N20" s="35" t="s">
        <v>17</v>
      </c>
      <c r="O20" s="35"/>
      <c r="P20" s="35"/>
      <c r="Q20" s="35"/>
      <c r="R20" s="11"/>
    </row>
    <row r="21" spans="2:18" ht="46.35" customHeight="1" x14ac:dyDescent="0.5">
      <c r="B21" s="10"/>
      <c r="C21" s="19" t="s">
        <v>1</v>
      </c>
      <c r="D21" s="19" t="s">
        <v>2</v>
      </c>
      <c r="E21" s="19" t="s">
        <v>3</v>
      </c>
      <c r="F21" s="60" t="s">
        <v>6</v>
      </c>
      <c r="G21" s="60"/>
      <c r="H21" s="60"/>
      <c r="I21" s="60"/>
      <c r="K21" s="69">
        <v>10</v>
      </c>
      <c r="L21" s="3">
        <f>L17+7</f>
        <v>45048</v>
      </c>
      <c r="M21" s="4">
        <f t="shared" si="1"/>
        <v>45048</v>
      </c>
      <c r="N21" s="35" t="s">
        <v>28</v>
      </c>
      <c r="O21" s="35"/>
      <c r="P21" s="35"/>
      <c r="Q21" s="35"/>
      <c r="R21" s="11"/>
    </row>
    <row r="22" spans="2:18" ht="29.35" customHeight="1" x14ac:dyDescent="0.5">
      <c r="B22" s="10"/>
      <c r="C22" s="22">
        <v>1</v>
      </c>
      <c r="D22" s="3">
        <f>E6</f>
        <v>45017</v>
      </c>
      <c r="E22" s="4">
        <f>D22</f>
        <v>45017</v>
      </c>
      <c r="F22" s="35" t="s">
        <v>38</v>
      </c>
      <c r="G22" s="35"/>
      <c r="H22" s="35"/>
      <c r="I22" s="35"/>
      <c r="K22" s="69">
        <v>11</v>
      </c>
      <c r="L22" s="3">
        <f>L21+3</f>
        <v>45051</v>
      </c>
      <c r="M22" s="4">
        <f t="shared" si="1"/>
        <v>45051</v>
      </c>
      <c r="N22" s="35" t="s">
        <v>20</v>
      </c>
      <c r="O22" s="35"/>
      <c r="P22" s="35"/>
      <c r="Q22" s="35"/>
      <c r="R22" s="11"/>
    </row>
    <row r="23" spans="2:18" ht="29.35" customHeight="1" x14ac:dyDescent="0.5">
      <c r="B23" s="10"/>
      <c r="C23" s="22">
        <v>2</v>
      </c>
      <c r="D23" s="3">
        <f>D22+1</f>
        <v>45018</v>
      </c>
      <c r="E23" s="4">
        <f t="shared" ref="E23:E28" si="2">D23</f>
        <v>45018</v>
      </c>
      <c r="F23" s="35" t="s">
        <v>33</v>
      </c>
      <c r="G23" s="35"/>
      <c r="H23" s="35"/>
      <c r="I23" s="35"/>
      <c r="K23" s="69">
        <v>12</v>
      </c>
      <c r="L23" s="3">
        <f>L18+14</f>
        <v>45055</v>
      </c>
      <c r="M23" s="4">
        <f t="shared" si="1"/>
        <v>45055</v>
      </c>
      <c r="N23" s="35" t="s">
        <v>21</v>
      </c>
      <c r="O23" s="35"/>
      <c r="P23" s="35"/>
      <c r="Q23" s="35"/>
      <c r="R23" s="11"/>
    </row>
    <row r="24" spans="2:18" x14ac:dyDescent="0.5">
      <c r="B24" s="10"/>
      <c r="C24" s="22">
        <v>3</v>
      </c>
      <c r="D24" s="3">
        <f>D23+4</f>
        <v>45022</v>
      </c>
      <c r="E24" s="4">
        <f t="shared" si="2"/>
        <v>45022</v>
      </c>
      <c r="F24" s="35" t="s">
        <v>34</v>
      </c>
      <c r="G24" s="35"/>
      <c r="H24" s="35"/>
      <c r="I24" s="35"/>
      <c r="K24" s="69">
        <v>13</v>
      </c>
      <c r="L24" s="3">
        <f>L20+14</f>
        <v>45060</v>
      </c>
      <c r="M24" s="4">
        <f t="shared" si="1"/>
        <v>45060</v>
      </c>
      <c r="N24" s="35" t="s">
        <v>22</v>
      </c>
      <c r="O24" s="35"/>
      <c r="P24" s="35"/>
      <c r="Q24" s="35"/>
      <c r="R24" s="11"/>
    </row>
    <row r="25" spans="2:18" ht="42.35" customHeight="1" x14ac:dyDescent="0.5">
      <c r="B25" s="10"/>
      <c r="C25" s="22">
        <v>4</v>
      </c>
      <c r="D25" s="3">
        <f>D24+6</f>
        <v>45028</v>
      </c>
      <c r="E25" s="4">
        <f t="shared" si="2"/>
        <v>45028</v>
      </c>
      <c r="F25" s="35" t="s">
        <v>35</v>
      </c>
      <c r="G25" s="35"/>
      <c r="H25" s="35"/>
      <c r="I25" s="35"/>
      <c r="K25" s="69">
        <v>14</v>
      </c>
      <c r="L25" s="3">
        <f>L22+14</f>
        <v>45065</v>
      </c>
      <c r="M25" s="4">
        <f t="shared" si="1"/>
        <v>45065</v>
      </c>
      <c r="N25" s="35" t="s">
        <v>23</v>
      </c>
      <c r="O25" s="35"/>
      <c r="P25" s="35"/>
      <c r="Q25" s="35"/>
      <c r="R25" s="11"/>
    </row>
    <row r="26" spans="2:18" ht="14.7" thickBot="1" x14ac:dyDescent="0.55000000000000004">
      <c r="B26" s="10"/>
      <c r="C26" s="22">
        <v>5</v>
      </c>
      <c r="D26" s="3">
        <f>D25+1</f>
        <v>45029</v>
      </c>
      <c r="E26" s="4">
        <f t="shared" si="2"/>
        <v>45029</v>
      </c>
      <c r="F26" s="35" t="s">
        <v>30</v>
      </c>
      <c r="G26" s="35"/>
      <c r="H26" s="35"/>
      <c r="I26" s="35"/>
      <c r="R26" s="11"/>
    </row>
    <row r="27" spans="2:18" x14ac:dyDescent="0.5">
      <c r="B27" s="10"/>
      <c r="C27" s="22">
        <v>6</v>
      </c>
      <c r="D27" s="3">
        <f>D26+2</f>
        <v>45031</v>
      </c>
      <c r="E27" s="4">
        <f t="shared" si="2"/>
        <v>45031</v>
      </c>
      <c r="F27" s="35" t="s">
        <v>31</v>
      </c>
      <c r="G27" s="35"/>
      <c r="H27" s="35"/>
      <c r="I27" s="35"/>
      <c r="K27" s="62" t="s">
        <v>36</v>
      </c>
      <c r="L27" s="63"/>
      <c r="M27" s="63"/>
      <c r="N27" s="63"/>
      <c r="O27" s="63"/>
      <c r="P27" s="63"/>
      <c r="Q27" s="64"/>
      <c r="R27" s="11"/>
    </row>
    <row r="28" spans="2:18" ht="14.7" thickBot="1" x14ac:dyDescent="0.55000000000000004">
      <c r="B28" s="10"/>
      <c r="C28" s="22">
        <v>7</v>
      </c>
      <c r="D28" s="3">
        <f>D27+14</f>
        <v>45045</v>
      </c>
      <c r="E28" s="4">
        <f t="shared" si="2"/>
        <v>45045</v>
      </c>
      <c r="F28" s="35" t="s">
        <v>32</v>
      </c>
      <c r="G28" s="35"/>
      <c r="H28" s="35"/>
      <c r="I28" s="35"/>
      <c r="K28" s="65"/>
      <c r="L28" s="66"/>
      <c r="M28" s="66"/>
      <c r="N28" s="66"/>
      <c r="O28" s="66"/>
      <c r="P28" s="66"/>
      <c r="Q28" s="67"/>
      <c r="R28" s="11"/>
    </row>
    <row r="29" spans="2:18" ht="14.7" thickBot="1" x14ac:dyDescent="0.55000000000000004">
      <c r="B29" s="15"/>
      <c r="C29" s="20"/>
      <c r="D29" s="20"/>
      <c r="E29" s="21"/>
      <c r="F29" s="68"/>
      <c r="G29" s="68"/>
      <c r="H29" s="68"/>
      <c r="I29" s="68"/>
      <c r="J29" s="16"/>
      <c r="K29" s="16"/>
      <c r="L29" s="16"/>
      <c r="M29" s="16"/>
      <c r="N29" s="16"/>
      <c r="O29" s="16"/>
      <c r="P29" s="16"/>
      <c r="Q29" s="16"/>
      <c r="R29" s="17"/>
    </row>
    <row r="30" spans="2:18" x14ac:dyDescent="0.5">
      <c r="C30" s="18"/>
      <c r="D30" s="18"/>
      <c r="E30" s="14"/>
      <c r="F30" s="61"/>
      <c r="G30" s="61"/>
      <c r="H30" s="61"/>
      <c r="I30" s="61"/>
    </row>
  </sheetData>
  <sheetProtection algorithmName="SHA-512" hashValue="di6QJzv9CRl/zGevQbIxbXNj8cvCJaQpE82C61oT+S+iwQ9KJQFCI1zZxeuXOtGNLv/aeP/ntINmJbGj0q7vSA==" saltValue="Yu4wy0WKPie3fUm3Fp43mQ==" spinCount="100000" sheet="1" objects="1" scenarios="1"/>
  <mergeCells count="43">
    <mergeCell ref="F30:I30"/>
    <mergeCell ref="K27:Q28"/>
    <mergeCell ref="F25:I25"/>
    <mergeCell ref="F26:I26"/>
    <mergeCell ref="F27:I27"/>
    <mergeCell ref="F28:I28"/>
    <mergeCell ref="F29:I29"/>
    <mergeCell ref="C20:I20"/>
    <mergeCell ref="F21:I21"/>
    <mergeCell ref="F22:I22"/>
    <mergeCell ref="F23:I23"/>
    <mergeCell ref="F24:I24"/>
    <mergeCell ref="N13:Q13"/>
    <mergeCell ref="N14:Q14"/>
    <mergeCell ref="F19:I19"/>
    <mergeCell ref="E6:F7"/>
    <mergeCell ref="C6:D7"/>
    <mergeCell ref="H6:I7"/>
    <mergeCell ref="F11:I11"/>
    <mergeCell ref="F13:I13"/>
    <mergeCell ref="F12:I12"/>
    <mergeCell ref="C10:I10"/>
    <mergeCell ref="F14:I14"/>
    <mergeCell ref="F15:I15"/>
    <mergeCell ref="F16:I16"/>
    <mergeCell ref="F17:I17"/>
    <mergeCell ref="F18:I18"/>
    <mergeCell ref="C3:Q3"/>
    <mergeCell ref="K5:Q8"/>
    <mergeCell ref="N25:Q25"/>
    <mergeCell ref="N20:Q20"/>
    <mergeCell ref="N21:Q21"/>
    <mergeCell ref="N22:Q22"/>
    <mergeCell ref="N23:Q23"/>
    <mergeCell ref="N24:Q24"/>
    <mergeCell ref="N15:Q15"/>
    <mergeCell ref="N16:Q16"/>
    <mergeCell ref="N17:Q17"/>
    <mergeCell ref="N18:Q18"/>
    <mergeCell ref="N19:Q19"/>
    <mergeCell ref="K10:Q10"/>
    <mergeCell ref="N11:Q11"/>
    <mergeCell ref="N12:Q12"/>
  </mergeCells>
  <pageMargins left="0.7" right="0.7" top="0.78740157499999996" bottom="0.78740157499999996" header="0.3" footer="0.3"/>
  <pageSetup paperSize="9" orientation="portrait" r:id="rId1"/>
  <ignoredErrors>
    <ignoredError sqref="L20:L21" 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Wenig</dc:creator>
  <cp:lastModifiedBy>Robert Wenig</cp:lastModifiedBy>
  <dcterms:created xsi:type="dcterms:W3CDTF">2022-09-24T18:58:27Z</dcterms:created>
  <dcterms:modified xsi:type="dcterms:W3CDTF">2022-12-10T19:04:55Z</dcterms:modified>
</cp:coreProperties>
</file>